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-dmogollon\Desktop\FONDO AMBIENTAL\Fondo Ambiental\FONDO AMBIENTAL POA-PAI\Apertura MI CIUDAD\RESOLUCION 008\"/>
    </mc:Choice>
  </mc:AlternateContent>
  <bookViews>
    <workbookView xWindow="0" yWindow="0" windowWidth="19200" windowHeight="6350"/>
  </bookViews>
  <sheets>
    <sheet name="Resum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1" l="1"/>
  <c r="L32" i="1"/>
  <c r="I33" i="1"/>
  <c r="L33" i="1" s="1"/>
  <c r="I28" i="1"/>
  <c r="L28" i="1" s="1"/>
  <c r="L35" i="1" l="1"/>
  <c r="K35" i="1"/>
  <c r="J35" i="1"/>
  <c r="I35" i="1"/>
  <c r="I18" i="1"/>
</calcChain>
</file>

<file path=xl/sharedStrings.xml><?xml version="1.0" encoding="utf-8"?>
<sst xmlns="http://schemas.openxmlformats.org/spreadsheetml/2006/main" count="75" uniqueCount="52">
  <si>
    <t>FORMATO DE REFORMA AL POA</t>
  </si>
  <si>
    <r>
      <t xml:space="preserve">Código: </t>
    </r>
    <r>
      <rPr>
        <sz val="8"/>
        <rFont val="Calibri"/>
        <family val="2"/>
        <scheme val="minor"/>
      </rPr>
      <t>FOR.POL.PLA.003.01</t>
    </r>
  </si>
  <si>
    <r>
      <t>Versión: 2</t>
    </r>
    <r>
      <rPr>
        <sz val="8"/>
        <rFont val="Calibri"/>
        <family val="2"/>
        <scheme val="minor"/>
      </rPr>
      <t>.1</t>
    </r>
  </si>
  <si>
    <r>
      <t xml:space="preserve">Fecha de vigencia: </t>
    </r>
    <r>
      <rPr>
        <sz val="8"/>
        <rFont val="Calibri"/>
        <family val="2"/>
        <scheme val="minor"/>
      </rPr>
      <t>25 de junio de 2019</t>
    </r>
  </si>
  <si>
    <t>SITUACIÓN PLANIFICADA</t>
  </si>
  <si>
    <t>DEPENDENCIA</t>
  </si>
  <si>
    <t>METAS DEL PROYECTO</t>
  </si>
  <si>
    <t>ACTIVIDAD / OBRA</t>
  </si>
  <si>
    <t>FASE/ TAREA</t>
  </si>
  <si>
    <t>F. INICIO</t>
  </si>
  <si>
    <t>F. FIN</t>
  </si>
  <si>
    <t>PARTIDA</t>
  </si>
  <si>
    <t>PRESUPUESTO</t>
  </si>
  <si>
    <t>PROGRAMA</t>
  </si>
  <si>
    <t>PROYECTO</t>
  </si>
  <si>
    <t xml:space="preserve">TOTALES </t>
  </si>
  <si>
    <t>SITUACIÓN PROPUESTA SECRETARIA DE AMBIENTE</t>
  </si>
  <si>
    <t>PRESUPUESTO  FONDO AMBIENTAL</t>
  </si>
  <si>
    <t xml:space="preserve">INCREMENTO </t>
  </si>
  <si>
    <t>REDUCCION</t>
  </si>
  <si>
    <t>TOTAL</t>
  </si>
  <si>
    <t xml:space="preserve">PATRIMONIO NATURAL </t>
  </si>
  <si>
    <t>Protección, conservación y mejoramiento a los recursos naturales y calidad ambiental del DMQ</t>
  </si>
  <si>
    <t>Implementar el 100% de herramientas para el fortalecimiento  integral de tres áreas Protegidas del Subsistema Metropolitano de Áreas Naturales Protegidas, en el 2024</t>
  </si>
  <si>
    <t>Implementar herramientas para el fortalecimiento  integral de tres áreas Protegidas del Subsistema Metropolitano de Áreas Naturales Protegidas.</t>
  </si>
  <si>
    <t>Contratar servicios y/o actividades para la implementación de acciones bajo un enfoque integral en tres áreas Protegidas del Subsistema Metropolitano de Áreas Naturales Protegidas</t>
  </si>
  <si>
    <t>TOTALES</t>
  </si>
  <si>
    <t>Programa</t>
  </si>
  <si>
    <t>Proyecto</t>
  </si>
  <si>
    <t>Actividad</t>
  </si>
  <si>
    <t>Tarea</t>
  </si>
  <si>
    <t>Detalle de partida</t>
  </si>
  <si>
    <t>Partida</t>
  </si>
  <si>
    <t xml:space="preserve">Presupuesto Fondo Ambiental </t>
  </si>
  <si>
    <t xml:space="preserve">Incremento </t>
  </si>
  <si>
    <t xml:space="preserve">Reducción </t>
  </si>
  <si>
    <t xml:space="preserve">Total </t>
  </si>
  <si>
    <t xml:space="preserve">Justificación </t>
  </si>
  <si>
    <t xml:space="preserve"> Patrimonio Natural</t>
  </si>
  <si>
    <t xml:space="preserve"> Implementación de acciones para la reducción de la huella de carbono en el DMQ</t>
  </si>
  <si>
    <t>Movilidad eléctrica en el Centro Histórico</t>
  </si>
  <si>
    <t>Eventos públicos promocionales</t>
  </si>
  <si>
    <t xml:space="preserve">Evento de lanzamiento </t>
  </si>
  <si>
    <t>Equipos, sistemas y paquetes informáticos</t>
  </si>
  <si>
    <t> </t>
  </si>
  <si>
    <t xml:space="preserve">Respaldar, sistematizar y socializar los resultados del pilotaje </t>
  </si>
  <si>
    <t>Vehículos (servicio para mantenimiento y reparación)</t>
  </si>
  <si>
    <t>Proceso de mantenimiento preventivo y correctivo</t>
  </si>
  <si>
    <t>Repuestos y Accesorios</t>
  </si>
  <si>
    <t>Combustibles y Lubricantes</t>
  </si>
  <si>
    <t>Honorarios por contratos civiles de servicios</t>
  </si>
  <si>
    <t xml:space="preserve">Revisión financiera y cierre de proyecto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</si>
</sst>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&quot;$&quot;\-#,##0.00"/>
    <numFmt numFmtId="44" formatCode="_ &quot;$&quot;* #,##0.00_ ;_ &quot;$&quot;* \-#,##0.00_ ;_ &quot;$&quot;* &quot;-&quot;??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rgb="FF000000"/>
      <name val="Cambria"/>
      <family val="1"/>
    </font>
    <font>
      <b/>
      <sz val="9"/>
      <color rgb="FF000000"/>
      <name val="Cambria"/>
      <family val="1"/>
    </font>
    <font>
      <sz val="8"/>
      <color rgb="FF000000"/>
      <name val="Cambria"/>
      <family val="1"/>
    </font>
    <font>
      <sz val="9"/>
      <color rgb="FF000000"/>
      <name val="Cambria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E1F2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3" fillId="3" borderId="9" xfId="2" applyFont="1" applyFill="1" applyBorder="1" applyAlignment="1">
      <alignment horizontal="center" vertical="center" wrapText="1"/>
    </xf>
    <xf numFmtId="8" fontId="7" fillId="5" borderId="9" xfId="0" applyNumberFormat="1" applyFont="1" applyFill="1" applyBorder="1" applyAlignment="1">
      <alignment horizontal="center" vertical="center" wrapText="1"/>
    </xf>
    <xf numFmtId="8" fontId="9" fillId="5" borderId="9" xfId="0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14" fontId="4" fillId="4" borderId="9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14" fontId="7" fillId="4" borderId="15" xfId="0" applyNumberFormat="1" applyFont="1" applyFill="1" applyBorder="1" applyAlignment="1">
      <alignment horizontal="center" vertical="center"/>
    </xf>
    <xf numFmtId="8" fontId="11" fillId="5" borderId="15" xfId="0" applyNumberFormat="1" applyFont="1" applyFill="1" applyBorder="1" applyAlignment="1">
      <alignment horizontal="center" vertical="center" wrapText="1"/>
    </xf>
    <xf numFmtId="8" fontId="7" fillId="5" borderId="15" xfId="0" applyNumberFormat="1" applyFont="1" applyFill="1" applyBorder="1" applyAlignment="1">
      <alignment horizontal="right" vertical="center" wrapText="1"/>
    </xf>
    <xf numFmtId="44" fontId="4" fillId="4" borderId="9" xfId="1" applyFont="1" applyFill="1" applyBorder="1" applyAlignment="1">
      <alignment horizontal="right" vertical="center" wrapText="1"/>
    </xf>
    <xf numFmtId="44" fontId="8" fillId="6" borderId="9" xfId="1" applyFont="1" applyFill="1" applyBorder="1" applyAlignment="1">
      <alignment horizontal="right" vertical="center" wrapText="1"/>
    </xf>
    <xf numFmtId="8" fontId="7" fillId="5" borderId="9" xfId="0" applyNumberFormat="1" applyFont="1" applyFill="1" applyBorder="1" applyAlignment="1">
      <alignment horizontal="right" vertical="center" wrapText="1"/>
    </xf>
    <xf numFmtId="8" fontId="9" fillId="5" borderId="9" xfId="0" applyNumberFormat="1" applyFont="1" applyFill="1" applyBorder="1" applyAlignment="1">
      <alignment horizontal="right" vertical="center" wrapText="1"/>
    </xf>
    <xf numFmtId="44" fontId="12" fillId="7" borderId="10" xfId="2" applyNumberFormat="1" applyFont="1" applyFill="1" applyBorder="1" applyAlignment="1">
      <alignment horizontal="right" vertical="center"/>
    </xf>
    <xf numFmtId="0" fontId="13" fillId="8" borderId="9" xfId="0" applyFont="1" applyFill="1" applyBorder="1" applyAlignment="1">
      <alignment wrapText="1"/>
    </xf>
    <xf numFmtId="0" fontId="13" fillId="8" borderId="14" xfId="0" applyFont="1" applyFill="1" applyBorder="1" applyAlignment="1">
      <alignment wrapText="1"/>
    </xf>
    <xf numFmtId="0" fontId="14" fillId="8" borderId="14" xfId="0" applyFont="1" applyFill="1" applyBorder="1" applyAlignment="1">
      <alignment wrapText="1"/>
    </xf>
    <xf numFmtId="0" fontId="16" fillId="0" borderId="18" xfId="0" applyFont="1" applyBorder="1" applyAlignment="1">
      <alignment wrapText="1"/>
    </xf>
    <xf numFmtId="0" fontId="16" fillId="0" borderId="18" xfId="0" applyFont="1" applyBorder="1"/>
    <xf numFmtId="4" fontId="16" fillId="0" borderId="18" xfId="0" applyNumberFormat="1" applyFont="1" applyBorder="1"/>
    <xf numFmtId="0" fontId="17" fillId="0" borderId="18" xfId="0" applyFont="1" applyBorder="1"/>
    <xf numFmtId="0" fontId="14" fillId="0" borderId="18" xfId="0" applyFont="1" applyBorder="1" applyAlignment="1">
      <alignment wrapText="1"/>
    </xf>
    <xf numFmtId="0" fontId="18" fillId="0" borderId="18" xfId="0" applyFont="1" applyBorder="1"/>
    <xf numFmtId="0" fontId="14" fillId="0" borderId="18" xfId="0" applyFont="1" applyBorder="1"/>
    <xf numFmtId="4" fontId="14" fillId="0" borderId="18" xfId="0" applyNumberFormat="1" applyFont="1" applyBorder="1"/>
    <xf numFmtId="2" fontId="6" fillId="0" borderId="13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44" fontId="4" fillId="4" borderId="15" xfId="1" applyFont="1" applyFill="1" applyBorder="1" applyAlignment="1">
      <alignment horizontal="right" vertical="center" wrapText="1"/>
    </xf>
    <xf numFmtId="44" fontId="4" fillId="4" borderId="11" xfId="1" applyFont="1" applyFill="1" applyBorder="1" applyAlignment="1">
      <alignment horizontal="right" vertical="center" wrapText="1"/>
    </xf>
    <xf numFmtId="44" fontId="4" fillId="4" borderId="10" xfId="1" applyFont="1" applyFill="1" applyBorder="1" applyAlignment="1">
      <alignment horizontal="right" vertical="center" wrapText="1"/>
    </xf>
    <xf numFmtId="14" fontId="4" fillId="4" borderId="15" xfId="0" applyNumberFormat="1" applyFont="1" applyFill="1" applyBorder="1" applyAlignment="1">
      <alignment horizontal="center" vertical="center"/>
    </xf>
    <xf numFmtId="14" fontId="4" fillId="4" borderId="11" xfId="0" applyNumberFormat="1" applyFont="1" applyFill="1" applyBorder="1" applyAlignment="1">
      <alignment horizontal="center" vertical="center"/>
    </xf>
    <xf numFmtId="14" fontId="4" fillId="4" borderId="10" xfId="0" applyNumberFormat="1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8" fontId="7" fillId="5" borderId="15" xfId="0" applyNumberFormat="1" applyFont="1" applyFill="1" applyBorder="1" applyAlignment="1">
      <alignment horizontal="right" vertical="center" wrapText="1"/>
    </xf>
    <xf numFmtId="8" fontId="7" fillId="5" borderId="11" xfId="0" applyNumberFormat="1" applyFont="1" applyFill="1" applyBorder="1" applyAlignment="1">
      <alignment horizontal="right" vertical="center" wrapText="1"/>
    </xf>
    <xf numFmtId="8" fontId="7" fillId="5" borderId="10" xfId="0" applyNumberFormat="1" applyFont="1" applyFill="1" applyBorder="1" applyAlignment="1">
      <alignment horizontal="right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4" fillId="0" borderId="9" xfId="2" applyNumberFormat="1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horizontal="left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8" fontId="7" fillId="5" borderId="15" xfId="0" applyNumberFormat="1" applyFont="1" applyFill="1" applyBorder="1" applyAlignment="1">
      <alignment horizontal="center" vertical="center" wrapText="1"/>
    </xf>
    <xf numFmtId="8" fontId="7" fillId="5" borderId="11" xfId="0" applyNumberFormat="1" applyFont="1" applyFill="1" applyBorder="1" applyAlignment="1">
      <alignment horizontal="center" vertical="center" wrapText="1"/>
    </xf>
    <xf numFmtId="8" fontId="7" fillId="5" borderId="10" xfId="0" applyNumberFormat="1" applyFont="1" applyFill="1" applyBorder="1" applyAlignment="1">
      <alignment horizontal="center" vertical="center" wrapText="1"/>
    </xf>
    <xf numFmtId="14" fontId="4" fillId="4" borderId="9" xfId="0" applyNumberFormat="1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4" fontId="10" fillId="4" borderId="20" xfId="0" applyNumberFormat="1" applyFont="1" applyFill="1" applyBorder="1" applyAlignment="1">
      <alignment horizontal="center" vertical="center"/>
    </xf>
    <xf numFmtId="14" fontId="10" fillId="4" borderId="21" xfId="0" applyNumberFormat="1" applyFont="1" applyFill="1" applyBorder="1" applyAlignment="1">
      <alignment horizontal="center" vertical="center"/>
    </xf>
    <xf numFmtId="0" fontId="3" fillId="3" borderId="15" xfId="2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4" fillId="0" borderId="15" xfId="2" applyNumberFormat="1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5" fillId="0" borderId="22" xfId="0" applyFont="1" applyBorder="1" applyAlignment="1">
      <alignment wrapText="1"/>
    </xf>
    <xf numFmtId="0" fontId="15" fillId="0" borderId="11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1001980</xdr:colOff>
      <xdr:row>18</xdr:row>
      <xdr:rowOff>12371</xdr:rowOff>
    </xdr:from>
    <xdr:to>
      <xdr:col>11</xdr:col>
      <xdr:colOff>869619</xdr:colOff>
      <xdr:row>23</xdr:row>
      <xdr:rowOff>1</xdr:rowOff>
    </xdr:to>
    <xdr:pic>
      <xdr:nvPicPr>
        <xdr:cNvPr id="2" name="Imagen 1" descr="HOJA WORD - SAQ - JUN 2023-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41" b="92376"/>
        <a:stretch/>
      </xdr:blipFill>
      <xdr:spPr bwMode="auto">
        <a:xfrm>
          <a:off x="12744400" y="3273731"/>
          <a:ext cx="1582139" cy="635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754578</xdr:colOff>
      <xdr:row>0</xdr:row>
      <xdr:rowOff>12370</xdr:rowOff>
    </xdr:from>
    <xdr:to>
      <xdr:col>11</xdr:col>
      <xdr:colOff>622217</xdr:colOff>
      <xdr:row>5</xdr:row>
      <xdr:rowOff>0</xdr:rowOff>
    </xdr:to>
    <xdr:pic>
      <xdr:nvPicPr>
        <xdr:cNvPr id="3" name="Imagen 2" descr="HOJA WORD - SAQ - JUN 2023-0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41" b="92376"/>
        <a:stretch/>
      </xdr:blipFill>
      <xdr:spPr bwMode="auto">
        <a:xfrm>
          <a:off x="12588438" y="12370"/>
          <a:ext cx="1582139" cy="635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topLeftCell="D34" workbookViewId="0">
      <selection activeCell="J47" sqref="J47"/>
    </sheetView>
  </sheetViews>
  <sheetFormatPr baseColWidth="10" defaultColWidth="14.453125" defaultRowHeight="15" customHeight="1" x14ac:dyDescent="0.35"/>
  <cols>
    <col min="1" max="1" width="16" style="7" customWidth="1"/>
    <col min="2" max="3" width="14.453125" style="7"/>
    <col min="4" max="4" width="32.81640625" style="7" customWidth="1"/>
    <col min="5" max="5" width="36.54296875" style="7" customWidth="1"/>
    <col min="6" max="7" width="14.453125" style="7"/>
    <col min="8" max="8" width="11.81640625" style="8" customWidth="1"/>
    <col min="9" max="9" width="17.453125" style="7" customWidth="1"/>
    <col min="10" max="10" width="13.26953125" style="7" customWidth="1"/>
    <col min="11" max="11" width="11.7265625" style="7" customWidth="1"/>
    <col min="12" max="12" width="11.26953125" style="7" customWidth="1"/>
    <col min="13" max="13" width="9.7265625" style="6" customWidth="1"/>
    <col min="14" max="16384" width="14.453125" style="7"/>
  </cols>
  <sheetData>
    <row r="1" spans="1:13" s="2" customFormat="1" ht="10.5" customHeight="1" x14ac:dyDescent="0.35">
      <c r="A1" s="49" t="s">
        <v>0</v>
      </c>
      <c r="B1" s="50"/>
      <c r="C1" s="50"/>
      <c r="D1" s="50"/>
      <c r="E1" s="51"/>
      <c r="F1" s="58" t="s">
        <v>1</v>
      </c>
      <c r="G1" s="59"/>
      <c r="H1" s="60"/>
      <c r="I1" s="64"/>
      <c r="J1" s="65"/>
      <c r="K1" s="65"/>
      <c r="L1" s="66"/>
      <c r="M1" s="1"/>
    </row>
    <row r="2" spans="1:13" s="2" customFormat="1" ht="10.5" customHeight="1" thickBot="1" x14ac:dyDescent="0.4">
      <c r="A2" s="52"/>
      <c r="B2" s="53"/>
      <c r="C2" s="53"/>
      <c r="D2" s="53"/>
      <c r="E2" s="54"/>
      <c r="F2" s="61"/>
      <c r="G2" s="62"/>
      <c r="H2" s="63"/>
      <c r="I2" s="67"/>
      <c r="J2" s="68"/>
      <c r="K2" s="68"/>
      <c r="L2" s="69"/>
      <c r="M2" s="1"/>
    </row>
    <row r="3" spans="1:13" s="2" customFormat="1" ht="10.5" customHeight="1" x14ac:dyDescent="0.35">
      <c r="A3" s="52"/>
      <c r="B3" s="53"/>
      <c r="C3" s="53"/>
      <c r="D3" s="53"/>
      <c r="E3" s="54"/>
      <c r="F3" s="58" t="s">
        <v>2</v>
      </c>
      <c r="G3" s="59"/>
      <c r="H3" s="60"/>
      <c r="I3" s="67"/>
      <c r="J3" s="68"/>
      <c r="K3" s="68"/>
      <c r="L3" s="69"/>
      <c r="M3" s="1"/>
    </row>
    <row r="4" spans="1:13" s="2" customFormat="1" ht="10.5" customHeight="1" thickBot="1" x14ac:dyDescent="0.4">
      <c r="A4" s="52"/>
      <c r="B4" s="53"/>
      <c r="C4" s="53"/>
      <c r="D4" s="53"/>
      <c r="E4" s="54"/>
      <c r="F4" s="61"/>
      <c r="G4" s="62"/>
      <c r="H4" s="63"/>
      <c r="I4" s="67"/>
      <c r="J4" s="68"/>
      <c r="K4" s="68"/>
      <c r="L4" s="69"/>
      <c r="M4" s="1"/>
    </row>
    <row r="5" spans="1:13" s="2" customFormat="1" ht="10.5" customHeight="1" x14ac:dyDescent="0.35">
      <c r="A5" s="52"/>
      <c r="B5" s="53"/>
      <c r="C5" s="53"/>
      <c r="D5" s="53"/>
      <c r="E5" s="54"/>
      <c r="F5" s="58" t="s">
        <v>3</v>
      </c>
      <c r="G5" s="59"/>
      <c r="H5" s="60"/>
      <c r="I5" s="67"/>
      <c r="J5" s="68"/>
      <c r="K5" s="68"/>
      <c r="L5" s="69"/>
      <c r="M5" s="1"/>
    </row>
    <row r="6" spans="1:13" s="2" customFormat="1" ht="10.5" customHeight="1" thickBot="1" x14ac:dyDescent="0.4">
      <c r="A6" s="55"/>
      <c r="B6" s="56"/>
      <c r="C6" s="56"/>
      <c r="D6" s="56"/>
      <c r="E6" s="57"/>
      <c r="F6" s="61"/>
      <c r="G6" s="62"/>
      <c r="H6" s="63"/>
      <c r="I6" s="70"/>
      <c r="J6" s="71"/>
      <c r="K6" s="71"/>
      <c r="L6" s="72"/>
      <c r="M6" s="1"/>
    </row>
    <row r="7" spans="1:13" s="2" customFormat="1" ht="10.5" x14ac:dyDescent="0.35">
      <c r="A7" s="78" t="s">
        <v>4</v>
      </c>
      <c r="B7" s="78"/>
      <c r="C7" s="78"/>
      <c r="D7" s="78"/>
      <c r="E7" s="78"/>
      <c r="F7" s="79"/>
      <c r="G7" s="79"/>
      <c r="H7" s="79"/>
      <c r="I7" s="79"/>
      <c r="J7" s="80"/>
      <c r="K7" s="80"/>
      <c r="L7" s="81"/>
      <c r="M7" s="1"/>
    </row>
    <row r="8" spans="1:13" s="2" customFormat="1" ht="15.75" customHeight="1" x14ac:dyDescent="0.35">
      <c r="A8" s="89" t="s">
        <v>5</v>
      </c>
      <c r="B8" s="90"/>
      <c r="C8" s="84" t="s">
        <v>6</v>
      </c>
      <c r="D8" s="84" t="s">
        <v>7</v>
      </c>
      <c r="E8" s="33" t="s">
        <v>8</v>
      </c>
      <c r="F8" s="33" t="s">
        <v>9</v>
      </c>
      <c r="G8" s="33" t="s">
        <v>10</v>
      </c>
      <c r="H8" s="33" t="s">
        <v>11</v>
      </c>
      <c r="I8" s="33" t="s">
        <v>12</v>
      </c>
      <c r="M8" s="1"/>
    </row>
    <row r="9" spans="1:13" s="2" customFormat="1" ht="24.75" customHeight="1" x14ac:dyDescent="0.35">
      <c r="A9" s="3" t="s">
        <v>13</v>
      </c>
      <c r="B9" s="3" t="s">
        <v>14</v>
      </c>
      <c r="C9" s="91"/>
      <c r="D9" s="91"/>
      <c r="E9" s="33"/>
      <c r="F9" s="84"/>
      <c r="G9" s="84"/>
      <c r="H9" s="84"/>
      <c r="I9" s="84"/>
      <c r="M9" s="1"/>
    </row>
    <row r="10" spans="1:13" s="2" customFormat="1" ht="16.899999999999999" customHeight="1" x14ac:dyDescent="0.35">
      <c r="A10" s="46"/>
      <c r="B10" s="47"/>
      <c r="C10" s="47"/>
      <c r="D10" s="47"/>
      <c r="E10" s="87"/>
      <c r="F10" s="76">
        <v>45292</v>
      </c>
      <c r="G10" s="76">
        <v>45657</v>
      </c>
      <c r="H10" s="77">
        <v>730606</v>
      </c>
      <c r="I10" s="73">
        <v>114421</v>
      </c>
      <c r="M10" s="1"/>
    </row>
    <row r="11" spans="1:13" s="2" customFormat="1" ht="16.899999999999999" customHeight="1" x14ac:dyDescent="0.35">
      <c r="A11" s="46"/>
      <c r="B11" s="47"/>
      <c r="C11" s="47"/>
      <c r="D11" s="47"/>
      <c r="E11" s="87"/>
      <c r="F11" s="76"/>
      <c r="G11" s="76"/>
      <c r="H11" s="77"/>
      <c r="I11" s="74"/>
      <c r="M11" s="1"/>
    </row>
    <row r="12" spans="1:13" s="2" customFormat="1" ht="16.899999999999999" customHeight="1" x14ac:dyDescent="0.35">
      <c r="A12" s="46"/>
      <c r="B12" s="47"/>
      <c r="C12" s="47"/>
      <c r="D12" s="47"/>
      <c r="E12" s="87"/>
      <c r="F12" s="76"/>
      <c r="G12" s="76"/>
      <c r="H12" s="77"/>
      <c r="I12" s="75"/>
      <c r="M12" s="1"/>
    </row>
    <row r="13" spans="1:13" s="2" customFormat="1" ht="16.899999999999999" customHeight="1" x14ac:dyDescent="0.35">
      <c r="A13" s="46"/>
      <c r="B13" s="47"/>
      <c r="C13" s="47"/>
      <c r="D13" s="47"/>
      <c r="E13" s="87"/>
      <c r="F13" s="76">
        <v>45292</v>
      </c>
      <c r="G13" s="76">
        <v>45657</v>
      </c>
      <c r="H13" s="77">
        <v>840107</v>
      </c>
      <c r="I13" s="73">
        <v>7000</v>
      </c>
      <c r="M13" s="1"/>
    </row>
    <row r="14" spans="1:13" s="2" customFormat="1" ht="16.899999999999999" customHeight="1" x14ac:dyDescent="0.35">
      <c r="A14" s="46"/>
      <c r="B14" s="47"/>
      <c r="C14" s="47"/>
      <c r="D14" s="47"/>
      <c r="E14" s="87"/>
      <c r="F14" s="76"/>
      <c r="G14" s="76"/>
      <c r="H14" s="77"/>
      <c r="I14" s="74"/>
      <c r="M14" s="1"/>
    </row>
    <row r="15" spans="1:13" s="2" customFormat="1" ht="16.899999999999999" customHeight="1" x14ac:dyDescent="0.35">
      <c r="A15" s="46"/>
      <c r="B15" s="47"/>
      <c r="C15" s="47"/>
      <c r="D15" s="47"/>
      <c r="E15" s="87"/>
      <c r="F15" s="76"/>
      <c r="G15" s="76"/>
      <c r="H15" s="77"/>
      <c r="I15" s="75"/>
      <c r="M15" s="1"/>
    </row>
    <row r="16" spans="1:13" s="2" customFormat="1" ht="16.899999999999999" customHeight="1" x14ac:dyDescent="0.25">
      <c r="A16" s="46"/>
      <c r="B16" s="47"/>
      <c r="C16" s="47"/>
      <c r="D16" s="47"/>
      <c r="E16" s="87"/>
      <c r="F16" s="9">
        <v>45292</v>
      </c>
      <c r="G16" s="9">
        <v>45657</v>
      </c>
      <c r="H16" s="10">
        <v>730505</v>
      </c>
      <c r="I16" s="4">
        <v>41000</v>
      </c>
      <c r="M16" s="1"/>
    </row>
    <row r="17" spans="1:13" s="2" customFormat="1" ht="13.9" customHeight="1" x14ac:dyDescent="0.25">
      <c r="A17" s="46"/>
      <c r="B17" s="47"/>
      <c r="C17" s="47"/>
      <c r="D17" s="47"/>
      <c r="E17" s="87"/>
      <c r="F17" s="9">
        <v>45292</v>
      </c>
      <c r="G17" s="9">
        <v>45657</v>
      </c>
      <c r="H17" s="10">
        <v>780204</v>
      </c>
      <c r="I17" s="5">
        <v>17814.18</v>
      </c>
      <c r="M17" s="1"/>
    </row>
    <row r="18" spans="1:13" s="2" customFormat="1" ht="13.9" customHeight="1" thickBot="1" x14ac:dyDescent="0.4">
      <c r="A18" s="85"/>
      <c r="B18" s="86"/>
      <c r="C18" s="86"/>
      <c r="D18" s="86"/>
      <c r="E18" s="88"/>
      <c r="F18" s="11"/>
      <c r="G18" s="82" t="s">
        <v>15</v>
      </c>
      <c r="H18" s="83"/>
      <c r="I18" s="12">
        <f>SUM(I10:I17)</f>
        <v>180235.18</v>
      </c>
      <c r="M18" s="1"/>
    </row>
    <row r="19" spans="1:13" s="2" customFormat="1" ht="10.5" customHeight="1" x14ac:dyDescent="0.35">
      <c r="A19" s="49" t="s">
        <v>0</v>
      </c>
      <c r="B19" s="50"/>
      <c r="C19" s="50"/>
      <c r="D19" s="50"/>
      <c r="E19" s="51"/>
      <c r="F19" s="58" t="s">
        <v>1</v>
      </c>
      <c r="G19" s="59"/>
      <c r="H19" s="60"/>
      <c r="I19" s="64"/>
      <c r="J19" s="65"/>
      <c r="K19" s="65"/>
      <c r="L19" s="66"/>
      <c r="M19" s="1"/>
    </row>
    <row r="20" spans="1:13" s="2" customFormat="1" ht="10.5" customHeight="1" thickBot="1" x14ac:dyDescent="0.4">
      <c r="A20" s="52"/>
      <c r="B20" s="53"/>
      <c r="C20" s="53"/>
      <c r="D20" s="53"/>
      <c r="E20" s="54"/>
      <c r="F20" s="61"/>
      <c r="G20" s="62"/>
      <c r="H20" s="63"/>
      <c r="I20" s="67"/>
      <c r="J20" s="68"/>
      <c r="K20" s="68"/>
      <c r="L20" s="69"/>
      <c r="M20" s="1"/>
    </row>
    <row r="21" spans="1:13" s="2" customFormat="1" ht="10.5" customHeight="1" x14ac:dyDescent="0.35">
      <c r="A21" s="52"/>
      <c r="B21" s="53"/>
      <c r="C21" s="53"/>
      <c r="D21" s="53"/>
      <c r="E21" s="54"/>
      <c r="F21" s="58" t="s">
        <v>2</v>
      </c>
      <c r="G21" s="59"/>
      <c r="H21" s="60"/>
      <c r="I21" s="67"/>
      <c r="J21" s="68"/>
      <c r="K21" s="68"/>
      <c r="L21" s="69"/>
      <c r="M21" s="1"/>
    </row>
    <row r="22" spans="1:13" s="2" customFormat="1" ht="10.5" customHeight="1" thickBot="1" x14ac:dyDescent="0.4">
      <c r="A22" s="52"/>
      <c r="B22" s="53"/>
      <c r="C22" s="53"/>
      <c r="D22" s="53"/>
      <c r="E22" s="54"/>
      <c r="F22" s="61"/>
      <c r="G22" s="62"/>
      <c r="H22" s="63"/>
      <c r="I22" s="67"/>
      <c r="J22" s="68"/>
      <c r="K22" s="68"/>
      <c r="L22" s="69"/>
      <c r="M22" s="1"/>
    </row>
    <row r="23" spans="1:13" s="2" customFormat="1" ht="10.5" customHeight="1" x14ac:dyDescent="0.35">
      <c r="A23" s="52"/>
      <c r="B23" s="53"/>
      <c r="C23" s="53"/>
      <c r="D23" s="53"/>
      <c r="E23" s="54"/>
      <c r="F23" s="58" t="s">
        <v>3</v>
      </c>
      <c r="G23" s="59"/>
      <c r="H23" s="60"/>
      <c r="I23" s="67"/>
      <c r="J23" s="68"/>
      <c r="K23" s="68"/>
      <c r="L23" s="69"/>
      <c r="M23" s="1"/>
    </row>
    <row r="24" spans="1:13" s="2" customFormat="1" ht="10.5" customHeight="1" thickBot="1" x14ac:dyDescent="0.4">
      <c r="A24" s="55"/>
      <c r="B24" s="56"/>
      <c r="C24" s="56"/>
      <c r="D24" s="56"/>
      <c r="E24" s="57"/>
      <c r="F24" s="61"/>
      <c r="G24" s="62"/>
      <c r="H24" s="63"/>
      <c r="I24" s="70"/>
      <c r="J24" s="71"/>
      <c r="K24" s="71"/>
      <c r="L24" s="72"/>
      <c r="M24" s="1"/>
    </row>
    <row r="25" spans="1:13" s="2" customFormat="1" ht="14.25" customHeight="1" x14ac:dyDescent="0.35">
      <c r="A25" s="96" t="s">
        <v>16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8"/>
      <c r="M25" s="1"/>
    </row>
    <row r="26" spans="1:13" s="2" customFormat="1" ht="15" customHeight="1" x14ac:dyDescent="0.35">
      <c r="A26" s="33" t="s">
        <v>5</v>
      </c>
      <c r="B26" s="33"/>
      <c r="C26" s="33" t="s">
        <v>6</v>
      </c>
      <c r="D26" s="33" t="s">
        <v>7</v>
      </c>
      <c r="E26" s="33" t="s">
        <v>8</v>
      </c>
      <c r="F26" s="33" t="s">
        <v>9</v>
      </c>
      <c r="G26" s="33" t="s">
        <v>10</v>
      </c>
      <c r="H26" s="33" t="s">
        <v>11</v>
      </c>
      <c r="I26" s="33" t="s">
        <v>17</v>
      </c>
      <c r="J26" s="33" t="s">
        <v>18</v>
      </c>
      <c r="K26" s="33" t="s">
        <v>19</v>
      </c>
      <c r="L26" s="33" t="s">
        <v>20</v>
      </c>
      <c r="M26" s="1"/>
    </row>
    <row r="27" spans="1:13" s="2" customFormat="1" ht="39.75" customHeight="1" x14ac:dyDescent="0.35">
      <c r="A27" s="3" t="s">
        <v>13</v>
      </c>
      <c r="B27" s="3" t="s">
        <v>14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1"/>
    </row>
    <row r="28" spans="1:13" ht="16.149999999999999" customHeight="1" x14ac:dyDescent="0.35">
      <c r="A28" s="46" t="s">
        <v>21</v>
      </c>
      <c r="B28" s="47" t="s">
        <v>22</v>
      </c>
      <c r="C28" s="47" t="s">
        <v>23</v>
      </c>
      <c r="D28" s="47" t="s">
        <v>24</v>
      </c>
      <c r="E28" s="48" t="s">
        <v>25</v>
      </c>
      <c r="F28" s="37">
        <v>45292</v>
      </c>
      <c r="G28" s="37">
        <v>45657</v>
      </c>
      <c r="H28" s="40">
        <v>730606</v>
      </c>
      <c r="I28" s="43">
        <f>+I10</f>
        <v>114421</v>
      </c>
      <c r="J28" s="34">
        <v>17085</v>
      </c>
      <c r="K28" s="34"/>
      <c r="L28" s="34">
        <f>+I28+J28-K28</f>
        <v>131506</v>
      </c>
    </row>
    <row r="29" spans="1:13" ht="16.149999999999999" customHeight="1" x14ac:dyDescent="0.35">
      <c r="A29" s="46"/>
      <c r="B29" s="47"/>
      <c r="C29" s="47"/>
      <c r="D29" s="47"/>
      <c r="E29" s="48"/>
      <c r="F29" s="38"/>
      <c r="G29" s="38"/>
      <c r="H29" s="41"/>
      <c r="I29" s="44"/>
      <c r="J29" s="35"/>
      <c r="K29" s="35"/>
      <c r="L29" s="35"/>
    </row>
    <row r="30" spans="1:13" ht="16.149999999999999" customHeight="1" x14ac:dyDescent="0.35">
      <c r="A30" s="46"/>
      <c r="B30" s="47"/>
      <c r="C30" s="47"/>
      <c r="D30" s="47"/>
      <c r="E30" s="48"/>
      <c r="F30" s="38"/>
      <c r="G30" s="38"/>
      <c r="H30" s="41"/>
      <c r="I30" s="44"/>
      <c r="J30" s="35"/>
      <c r="K30" s="35"/>
      <c r="L30" s="35"/>
    </row>
    <row r="31" spans="1:13" ht="16.149999999999999" customHeight="1" x14ac:dyDescent="0.35">
      <c r="A31" s="46"/>
      <c r="B31" s="47"/>
      <c r="C31" s="47"/>
      <c r="D31" s="47"/>
      <c r="E31" s="48"/>
      <c r="F31" s="39"/>
      <c r="G31" s="39"/>
      <c r="H31" s="42"/>
      <c r="I31" s="45"/>
      <c r="J31" s="36"/>
      <c r="K31" s="36"/>
      <c r="L31" s="36"/>
    </row>
    <row r="32" spans="1:13" ht="16.149999999999999" customHeight="1" x14ac:dyDescent="0.25">
      <c r="A32" s="46"/>
      <c r="B32" s="47"/>
      <c r="C32" s="47"/>
      <c r="D32" s="47"/>
      <c r="E32" s="48"/>
      <c r="F32" s="9">
        <v>45292</v>
      </c>
      <c r="G32" s="9">
        <v>45657</v>
      </c>
      <c r="H32" s="10">
        <v>840107</v>
      </c>
      <c r="I32" s="13">
        <v>7000</v>
      </c>
      <c r="J32" s="14">
        <v>21729.18</v>
      </c>
      <c r="K32" s="14"/>
      <c r="L32" s="15">
        <f>+I32+J32-K32</f>
        <v>28729.18</v>
      </c>
    </row>
    <row r="33" spans="1:12" ht="16.149999999999999" customHeight="1" x14ac:dyDescent="0.25">
      <c r="A33" s="46"/>
      <c r="B33" s="47"/>
      <c r="C33" s="47"/>
      <c r="D33" s="47"/>
      <c r="E33" s="48"/>
      <c r="F33" s="9">
        <v>45292</v>
      </c>
      <c r="G33" s="9">
        <v>45657</v>
      </c>
      <c r="H33" s="10">
        <v>730505</v>
      </c>
      <c r="I33" s="16">
        <f>+I16</f>
        <v>41000</v>
      </c>
      <c r="J33" s="14"/>
      <c r="K33" s="14">
        <v>21000</v>
      </c>
      <c r="L33" s="15">
        <f t="shared" ref="L33:L34" si="0">+I33+J33-K33</f>
        <v>20000</v>
      </c>
    </row>
    <row r="34" spans="1:12" ht="16.149999999999999" customHeight="1" x14ac:dyDescent="0.25">
      <c r="A34" s="46"/>
      <c r="B34" s="47"/>
      <c r="C34" s="47"/>
      <c r="D34" s="47"/>
      <c r="E34" s="48"/>
      <c r="F34" s="9">
        <v>45292</v>
      </c>
      <c r="G34" s="9">
        <v>45657</v>
      </c>
      <c r="H34" s="10">
        <v>780204</v>
      </c>
      <c r="I34" s="17">
        <v>17814.18</v>
      </c>
      <c r="J34" s="14">
        <v>0</v>
      </c>
      <c r="K34" s="14">
        <v>17814.18</v>
      </c>
      <c r="L34" s="15">
        <f t="shared" si="0"/>
        <v>0</v>
      </c>
    </row>
    <row r="35" spans="1:12" ht="15.75" customHeight="1" x14ac:dyDescent="0.35">
      <c r="A35" s="30" t="s">
        <v>26</v>
      </c>
      <c r="B35" s="31"/>
      <c r="C35" s="31"/>
      <c r="D35" s="31"/>
      <c r="E35" s="31"/>
      <c r="F35" s="31"/>
      <c r="G35" s="31"/>
      <c r="H35" s="32"/>
      <c r="I35" s="18">
        <f>SUM(I28:I34)</f>
        <v>180235.18</v>
      </c>
      <c r="J35" s="18">
        <f>SUM(J28:J34)</f>
        <v>38814.18</v>
      </c>
      <c r="K35" s="18">
        <f>SUM(K28:K34)</f>
        <v>38814.18</v>
      </c>
      <c r="L35" s="18">
        <f>SUM(L28:L34)</f>
        <v>180235.18</v>
      </c>
    </row>
    <row r="36" spans="1:12" ht="15.75" customHeight="1" x14ac:dyDescent="0.35"/>
    <row r="37" spans="1:12" ht="36" customHeight="1" x14ac:dyDescent="0.25">
      <c r="A37" s="19" t="s">
        <v>27</v>
      </c>
      <c r="B37" s="20" t="s">
        <v>28</v>
      </c>
      <c r="C37" s="20" t="s">
        <v>29</v>
      </c>
      <c r="D37" s="20" t="s">
        <v>30</v>
      </c>
      <c r="E37" s="21" t="s">
        <v>31</v>
      </c>
      <c r="F37" s="21" t="s">
        <v>32</v>
      </c>
      <c r="G37" s="21" t="s">
        <v>33</v>
      </c>
      <c r="H37" s="21" t="s">
        <v>34</v>
      </c>
      <c r="I37" s="21" t="s">
        <v>35</v>
      </c>
      <c r="J37" s="21" t="s">
        <v>36</v>
      </c>
      <c r="K37" s="21" t="s">
        <v>37</v>
      </c>
    </row>
    <row r="38" spans="1:12" ht="39.75" customHeight="1" x14ac:dyDescent="0.25">
      <c r="A38" s="92" t="s">
        <v>38</v>
      </c>
      <c r="B38" s="92" t="s">
        <v>22</v>
      </c>
      <c r="C38" s="92" t="s">
        <v>39</v>
      </c>
      <c r="D38" s="94" t="s">
        <v>40</v>
      </c>
      <c r="E38" s="22" t="s">
        <v>41</v>
      </c>
      <c r="F38" s="23">
        <v>730249</v>
      </c>
      <c r="G38" s="24">
        <v>20000</v>
      </c>
      <c r="H38" s="23">
        <v>0</v>
      </c>
      <c r="I38" s="23">
        <v>13000</v>
      </c>
      <c r="J38" s="24">
        <v>7000</v>
      </c>
      <c r="K38" s="22" t="s">
        <v>42</v>
      </c>
    </row>
    <row r="39" spans="1:12" ht="29.25" customHeight="1" x14ac:dyDescent="0.35">
      <c r="A39" s="92"/>
      <c r="B39" s="92"/>
      <c r="C39" s="92"/>
      <c r="D39" s="94"/>
      <c r="E39" s="22" t="s">
        <v>43</v>
      </c>
      <c r="F39" s="23">
        <v>840107</v>
      </c>
      <c r="G39" s="24">
        <v>1600</v>
      </c>
      <c r="H39" s="23">
        <v>4400</v>
      </c>
      <c r="I39" s="25" t="s">
        <v>44</v>
      </c>
      <c r="J39" s="24">
        <v>6000</v>
      </c>
      <c r="K39" s="22" t="s">
        <v>45</v>
      </c>
    </row>
    <row r="40" spans="1:12" ht="21.75" customHeight="1" x14ac:dyDescent="0.35">
      <c r="A40" s="92"/>
      <c r="B40" s="92"/>
      <c r="C40" s="92"/>
      <c r="D40" s="94"/>
      <c r="E40" s="22" t="s">
        <v>46</v>
      </c>
      <c r="F40" s="23">
        <v>7304005</v>
      </c>
      <c r="G40" s="23">
        <v>0</v>
      </c>
      <c r="H40" s="23">
        <v>4200</v>
      </c>
      <c r="I40" s="25" t="s">
        <v>44</v>
      </c>
      <c r="J40" s="24">
        <v>4200</v>
      </c>
      <c r="K40" s="22" t="s">
        <v>47</v>
      </c>
    </row>
    <row r="41" spans="1:12" ht="15.75" customHeight="1" x14ac:dyDescent="0.35">
      <c r="A41" s="92"/>
      <c r="B41" s="92"/>
      <c r="C41" s="92"/>
      <c r="D41" s="94"/>
      <c r="E41" s="22" t="s">
        <v>48</v>
      </c>
      <c r="F41" s="23">
        <v>730813</v>
      </c>
      <c r="G41" s="23">
        <v>0</v>
      </c>
      <c r="H41" s="23">
        <v>700</v>
      </c>
      <c r="I41" s="25" t="s">
        <v>44</v>
      </c>
      <c r="J41" s="23">
        <v>700</v>
      </c>
      <c r="K41" s="22" t="s">
        <v>47</v>
      </c>
    </row>
    <row r="42" spans="1:12" ht="15.75" customHeight="1" x14ac:dyDescent="0.35">
      <c r="A42" s="92"/>
      <c r="B42" s="92"/>
      <c r="C42" s="92"/>
      <c r="D42" s="94"/>
      <c r="E42" s="22" t="s">
        <v>49</v>
      </c>
      <c r="F42" s="23">
        <v>730803</v>
      </c>
      <c r="G42" s="23">
        <v>0</v>
      </c>
      <c r="H42" s="23">
        <v>900</v>
      </c>
      <c r="I42" s="25" t="s">
        <v>44</v>
      </c>
      <c r="J42" s="23">
        <v>900</v>
      </c>
      <c r="K42" s="22" t="s">
        <v>47</v>
      </c>
    </row>
    <row r="43" spans="1:12" ht="15.75" customHeight="1" x14ac:dyDescent="0.35">
      <c r="A43" s="92"/>
      <c r="B43" s="92"/>
      <c r="C43" s="92"/>
      <c r="D43" s="94"/>
      <c r="E43" s="22" t="s">
        <v>50</v>
      </c>
      <c r="F43" s="23">
        <v>730606</v>
      </c>
      <c r="G43" s="23">
        <v>0</v>
      </c>
      <c r="H43" s="23">
        <v>2800</v>
      </c>
      <c r="I43" s="25" t="s">
        <v>44</v>
      </c>
      <c r="J43" s="24">
        <v>2800</v>
      </c>
      <c r="K43" s="22" t="s">
        <v>51</v>
      </c>
    </row>
    <row r="44" spans="1:12" ht="15.75" customHeight="1" x14ac:dyDescent="0.35">
      <c r="A44" s="93"/>
      <c r="B44" s="93"/>
      <c r="C44" s="93"/>
      <c r="D44" s="95"/>
      <c r="E44" s="26" t="s">
        <v>20</v>
      </c>
      <c r="F44" s="27" t="s">
        <v>44</v>
      </c>
      <c r="G44" s="29">
        <v>21600</v>
      </c>
      <c r="H44" s="29">
        <v>13000</v>
      </c>
      <c r="I44" s="29">
        <v>13000</v>
      </c>
      <c r="J44" s="29">
        <v>21600</v>
      </c>
      <c r="K44" s="28" t="s">
        <v>44</v>
      </c>
    </row>
    <row r="45" spans="1:12" ht="15.75" customHeight="1" x14ac:dyDescent="0.35"/>
    <row r="46" spans="1:12" ht="15.75" customHeight="1" x14ac:dyDescent="0.35"/>
    <row r="47" spans="1:12" ht="15.75" customHeight="1" x14ac:dyDescent="0.35"/>
    <row r="48" spans="1:12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</sheetData>
  <mergeCells count="62">
    <mergeCell ref="A38:A44"/>
    <mergeCell ref="B38:B44"/>
    <mergeCell ref="C38:C44"/>
    <mergeCell ref="D38:D44"/>
    <mergeCell ref="G8:G9"/>
    <mergeCell ref="F8:F9"/>
    <mergeCell ref="A25:L25"/>
    <mergeCell ref="A26:B26"/>
    <mergeCell ref="C26:C27"/>
    <mergeCell ref="D26:D27"/>
    <mergeCell ref="E26:E27"/>
    <mergeCell ref="F26:F27"/>
    <mergeCell ref="H26:H27"/>
    <mergeCell ref="I26:I27"/>
    <mergeCell ref="J26:J27"/>
    <mergeCell ref="K26:K27"/>
    <mergeCell ref="A1:E6"/>
    <mergeCell ref="F1:H2"/>
    <mergeCell ref="I1:L6"/>
    <mergeCell ref="F3:H4"/>
    <mergeCell ref="F5:H6"/>
    <mergeCell ref="A7:L7"/>
    <mergeCell ref="G18:H18"/>
    <mergeCell ref="H8:H9"/>
    <mergeCell ref="I8:I9"/>
    <mergeCell ref="A10:A18"/>
    <mergeCell ref="B10:B18"/>
    <mergeCell ref="C10:C18"/>
    <mergeCell ref="D10:D18"/>
    <mergeCell ref="E10:E18"/>
    <mergeCell ref="F10:F12"/>
    <mergeCell ref="G10:G12"/>
    <mergeCell ref="H10:H12"/>
    <mergeCell ref="A8:B8"/>
    <mergeCell ref="C8:C9"/>
    <mergeCell ref="D8:D9"/>
    <mergeCell ref="E8:E9"/>
    <mergeCell ref="I10:I12"/>
    <mergeCell ref="F13:F15"/>
    <mergeCell ref="G13:G15"/>
    <mergeCell ref="H13:H15"/>
    <mergeCell ref="I13:I15"/>
    <mergeCell ref="A19:E24"/>
    <mergeCell ref="F19:H20"/>
    <mergeCell ref="I19:L24"/>
    <mergeCell ref="F21:H22"/>
    <mergeCell ref="F23:H24"/>
    <mergeCell ref="A35:H35"/>
    <mergeCell ref="L26:L27"/>
    <mergeCell ref="L28:L31"/>
    <mergeCell ref="F28:F31"/>
    <mergeCell ref="G28:G31"/>
    <mergeCell ref="H28:H31"/>
    <mergeCell ref="I28:I31"/>
    <mergeCell ref="J28:J31"/>
    <mergeCell ref="K28:K31"/>
    <mergeCell ref="A28:A34"/>
    <mergeCell ref="B28:B34"/>
    <mergeCell ref="C28:C34"/>
    <mergeCell ref="D28:D34"/>
    <mergeCell ref="E28:E34"/>
    <mergeCell ref="G26:G27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Karina Salome Ron Villacres</dc:creator>
  <cp:keywords/>
  <dc:description/>
  <cp:lastModifiedBy>David Fernando Mogollon Coello</cp:lastModifiedBy>
  <cp:revision/>
  <dcterms:created xsi:type="dcterms:W3CDTF">2024-04-27T23:35:18Z</dcterms:created>
  <dcterms:modified xsi:type="dcterms:W3CDTF">2024-07-25T21:37:08Z</dcterms:modified>
  <cp:category/>
  <cp:contentStatus/>
</cp:coreProperties>
</file>